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обочий стіл\Благодійні\серпень 2019\"/>
    </mc:Choice>
  </mc:AlternateContent>
  <bookViews>
    <workbookView xWindow="0" yWindow="0" windowWidth="28800" windowHeight="12330"/>
  </bookViews>
  <sheets>
    <sheet name="січень -червень" sheetId="13" r:id="rId1"/>
  </sheets>
  <definedNames>
    <definedName name="_xlnm.Print_Area" localSheetId="0">'січень -червень'!$A$1:$L$49</definedName>
  </definedNames>
  <calcPr calcId="162913"/>
</workbook>
</file>

<file path=xl/calcChain.xml><?xml version="1.0" encoding="utf-8"?>
<calcChain xmlns="http://schemas.openxmlformats.org/spreadsheetml/2006/main">
  <c r="C44" i="13" l="1"/>
  <c r="K44" i="13" s="1"/>
  <c r="H36" i="13" l="1"/>
  <c r="C36" i="13"/>
  <c r="J24" i="13" l="1"/>
  <c r="J36" i="13" s="1"/>
  <c r="H24" i="13"/>
  <c r="H44" i="13" s="1"/>
  <c r="F24" i="13"/>
  <c r="F36" i="13" s="1"/>
  <c r="D24" i="13"/>
  <c r="D36" i="13" s="1"/>
  <c r="C24" i="13"/>
  <c r="J44" i="13" l="1"/>
  <c r="F44" i="13"/>
  <c r="D44" i="13"/>
</calcChain>
</file>

<file path=xl/sharedStrings.xml><?xml version="1.0" encoding="utf-8"?>
<sst xmlns="http://schemas.openxmlformats.org/spreadsheetml/2006/main" count="79" uniqueCount="51">
  <si>
    <t>ІНФОРМАЦІЯ</t>
  </si>
  <si>
    <t>про надходження і використання благодійних пожертв від фізичних та юридичних осіб</t>
  </si>
  <si>
    <t>Період</t>
  </si>
  <si>
    <t>Найменування юридичної особи (або позначення фізичної особи)</t>
  </si>
  <si>
    <t>Всього отримано благодій- них пожертв, тис. грн.</t>
  </si>
  <si>
    <t>Залишок невикористаних грошових коштів, товарів та послуг на кінець звітного періоду, тис. грн.</t>
  </si>
  <si>
    <t>В грошовій формі, тис. грн.</t>
  </si>
  <si>
    <t>Перелік товарів і послуг в натуральній формі</t>
  </si>
  <si>
    <t>Напрямки використання у грошовій формі (стаття витрат)</t>
  </si>
  <si>
    <t>Сума, тис. грн.</t>
  </si>
  <si>
    <t>Перелік використаних товарів та послуг у натуральній формі</t>
  </si>
  <si>
    <t>х</t>
  </si>
  <si>
    <t>Благодійні пожертви, що були отримані закладом охорони здоров'я від фізичних та юридичних осіб</t>
  </si>
  <si>
    <t xml:space="preserve"> В натуральній формі (товари і послуги), тис. грн.</t>
  </si>
  <si>
    <t>Використання закладом охорони здоров'я благодійних пожертв, отриманих у грошовій та натуральній (товари і послуги) формі</t>
  </si>
  <si>
    <t>Січень</t>
  </si>
  <si>
    <t>Додаток 1</t>
  </si>
  <si>
    <t>Лютий</t>
  </si>
  <si>
    <t>Всього за 1-й квартал</t>
  </si>
  <si>
    <t>Всього з початку року</t>
  </si>
  <si>
    <t>Березень</t>
  </si>
  <si>
    <t>Виконавець</t>
  </si>
  <si>
    <t>Гол.бухгалтер</t>
  </si>
  <si>
    <t>Фізичні особи</t>
  </si>
  <si>
    <t>Вивіз сміття</t>
  </si>
  <si>
    <t>Метрологія</t>
  </si>
  <si>
    <t>Інтернет</t>
  </si>
  <si>
    <t>Автозапчастини</t>
  </si>
  <si>
    <t>Госп.товари</t>
  </si>
  <si>
    <t>Навчання ЦБ ПБ</t>
  </si>
  <si>
    <t>Водопостачання</t>
  </si>
  <si>
    <t>Керівник                                                                       Т.Б.Стефанків</t>
  </si>
  <si>
    <t>О.М.Гринів</t>
  </si>
  <si>
    <t>Квітень</t>
  </si>
  <si>
    <t>Медикаменти</t>
  </si>
  <si>
    <t>Івано-Франківська міська дитяча стоматологічна поліклініка</t>
  </si>
  <si>
    <t>Травень</t>
  </si>
  <si>
    <t>Архів</t>
  </si>
  <si>
    <t>Обладнання</t>
  </si>
  <si>
    <t>Поновлення програми "Кадри"</t>
  </si>
  <si>
    <t>Медичні бланки</t>
  </si>
  <si>
    <t>Всього за 2-й квартал</t>
  </si>
  <si>
    <t>Компꞌютерне обл.</t>
  </si>
  <si>
    <t>Ремонт автомоб.</t>
  </si>
  <si>
    <t>Червень</t>
  </si>
  <si>
    <t>Липень</t>
  </si>
  <si>
    <r>
      <t xml:space="preserve">     за січень-серпень 2019</t>
    </r>
    <r>
      <rPr>
        <b/>
        <sz val="14"/>
        <color theme="1"/>
        <rFont val="Times New Roman"/>
        <family val="1"/>
        <charset val="204"/>
      </rPr>
      <t xml:space="preserve"> року</t>
    </r>
  </si>
  <si>
    <t>Серпень</t>
  </si>
  <si>
    <t>Канцтовари</t>
  </si>
  <si>
    <t>Акумулятор до сигналізації</t>
  </si>
  <si>
    <t>Оцінка майна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</si>
</sst>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2" borderId="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0" fontId="1" fillId="0" borderId="0" xfId="0" applyFont="1"/>
    <xf numFmtId="0" fontId="9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2" fontId="9" fillId="0" borderId="8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64" fontId="10" fillId="0" borderId="32" xfId="0" applyNumberFormat="1" applyFont="1" applyBorder="1" applyAlignment="1">
      <alignment horizontal="center" vertical="center" wrapText="1"/>
    </xf>
    <xf numFmtId="164" fontId="10" fillId="0" borderId="33" xfId="0" applyNumberFormat="1" applyFont="1" applyBorder="1" applyAlignment="1">
      <alignment horizontal="center" vertical="center" wrapText="1"/>
    </xf>
    <xf numFmtId="164" fontId="10" fillId="0" borderId="34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2" fontId="9" fillId="0" borderId="44" xfId="0" applyNumberFormat="1" applyFont="1" applyBorder="1" applyAlignment="1">
      <alignment horizontal="center" vertical="center" wrapText="1"/>
    </xf>
    <xf numFmtId="164" fontId="9" fillId="0" borderId="36" xfId="0" applyNumberFormat="1" applyFont="1" applyBorder="1" applyAlignment="1">
      <alignment horizontal="center" vertical="center" wrapText="1"/>
    </xf>
    <xf numFmtId="0" fontId="10" fillId="0" borderId="46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2" fontId="12" fillId="0" borderId="42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164" fontId="10" fillId="0" borderId="36" xfId="0" applyNumberFormat="1" applyFont="1" applyBorder="1" applyAlignment="1">
      <alignment horizontal="center" vertical="center" wrapText="1"/>
    </xf>
    <xf numFmtId="164" fontId="10" fillId="0" borderId="47" xfId="0" applyNumberFormat="1" applyFont="1" applyBorder="1" applyAlignment="1">
      <alignment horizontal="center" vertical="center" wrapText="1"/>
    </xf>
    <xf numFmtId="164" fontId="10" fillId="0" borderId="38" xfId="0" applyNumberFormat="1" applyFont="1" applyBorder="1" applyAlignment="1">
      <alignment horizontal="center" vertical="center" wrapText="1"/>
    </xf>
    <xf numFmtId="164" fontId="10" fillId="0" borderId="46" xfId="0" applyNumberFormat="1" applyFont="1" applyBorder="1" applyAlignment="1">
      <alignment horizontal="center" vertical="center" wrapText="1"/>
    </xf>
    <xf numFmtId="164" fontId="10" fillId="0" borderId="48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2" fontId="9" fillId="0" borderId="51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64" fontId="1" fillId="0" borderId="47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2" fontId="10" fillId="0" borderId="29" xfId="0" applyNumberFormat="1" applyFont="1" applyBorder="1" applyAlignment="1">
      <alignment horizontal="center" vertical="center" wrapText="1"/>
    </xf>
    <xf numFmtId="164" fontId="10" fillId="0" borderId="43" xfId="0" applyNumberFormat="1" applyFont="1" applyBorder="1" applyAlignment="1">
      <alignment horizontal="center" vertical="center" wrapText="1"/>
    </xf>
    <xf numFmtId="164" fontId="1" fillId="0" borderId="52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164" fontId="1" fillId="0" borderId="54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left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0" fontId="1" fillId="0" borderId="5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35" xfId="0" applyNumberFormat="1" applyFont="1" applyBorder="1" applyAlignment="1">
      <alignment horizontal="center" vertical="center" wrapText="1"/>
    </xf>
    <xf numFmtId="2" fontId="9" fillId="0" borderId="57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/>
    </xf>
    <xf numFmtId="164" fontId="9" fillId="0" borderId="44" xfId="0" applyNumberFormat="1" applyFont="1" applyBorder="1" applyAlignment="1">
      <alignment horizontal="center" vertical="center" wrapText="1"/>
    </xf>
    <xf numFmtId="164" fontId="9" fillId="0" borderId="44" xfId="0" applyNumberFormat="1" applyFont="1" applyBorder="1" applyAlignment="1">
      <alignment horizontal="center"/>
    </xf>
    <xf numFmtId="0" fontId="9" fillId="0" borderId="58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/>
    </xf>
    <xf numFmtId="164" fontId="9" fillId="0" borderId="47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59" xfId="0" applyFont="1" applyBorder="1" applyAlignment="1">
      <alignment horizontal="left" vertical="center" wrapText="1"/>
    </xf>
    <xf numFmtId="2" fontId="9" fillId="0" borderId="36" xfId="0" applyNumberFormat="1" applyFont="1" applyBorder="1" applyAlignment="1">
      <alignment horizontal="center" vertical="center" wrapText="1"/>
    </xf>
    <xf numFmtId="2" fontId="9" fillId="0" borderId="37" xfId="0" applyNumberFormat="1" applyFont="1" applyBorder="1" applyAlignment="1">
      <alignment horizontal="center" vertical="center" wrapText="1"/>
    </xf>
    <xf numFmtId="2" fontId="9" fillId="0" borderId="38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left" vertical="center" wrapText="1"/>
    </xf>
    <xf numFmtId="164" fontId="9" fillId="0" borderId="55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0" fontId="10" fillId="0" borderId="18" xfId="0" applyFont="1" applyBorder="1" applyAlignment="1">
      <alignment horizontal="left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0" fontId="10" fillId="0" borderId="61" xfId="0" applyFont="1" applyBorder="1" applyAlignment="1">
      <alignment horizontal="left" vertical="center" wrapText="1"/>
    </xf>
    <xf numFmtId="164" fontId="9" fillId="0" borderId="6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64" fontId="10" fillId="0" borderId="36" xfId="0" applyNumberFormat="1" applyFont="1" applyBorder="1" applyAlignment="1">
      <alignment horizontal="center" vertical="center" wrapText="1"/>
    </xf>
    <xf numFmtId="164" fontId="10" fillId="0" borderId="37" xfId="0" applyNumberFormat="1" applyFont="1" applyBorder="1" applyAlignment="1">
      <alignment horizontal="center" vertical="center" wrapText="1"/>
    </xf>
    <xf numFmtId="164" fontId="10" fillId="0" borderId="38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10" fillId="0" borderId="3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4" fontId="1" fillId="0" borderId="37" xfId="0" applyNumberFormat="1" applyFont="1" applyBorder="1" applyAlignment="1">
      <alignment horizontal="center" vertical="center" wrapText="1"/>
    </xf>
    <xf numFmtId="164" fontId="1" fillId="0" borderId="38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 wrapText="1"/>
    </xf>
    <xf numFmtId="164" fontId="2" fillId="0" borderId="38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2" fontId="10" fillId="0" borderId="29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2" fontId="9" fillId="0" borderId="35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2" fontId="9" fillId="0" borderId="39" xfId="0" applyNumberFormat="1" applyFont="1" applyBorder="1" applyAlignment="1">
      <alignment horizontal="center" vertical="center" wrapText="1"/>
    </xf>
    <xf numFmtId="2" fontId="9" fillId="0" borderId="40" xfId="0" applyNumberFormat="1" applyFont="1" applyBorder="1" applyAlignment="1">
      <alignment horizontal="center" vertical="center" wrapText="1"/>
    </xf>
    <xf numFmtId="2" fontId="9" fillId="0" borderId="41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A19" zoomScaleNormal="100" workbookViewId="0">
      <selection activeCell="A46" sqref="A46:K46"/>
    </sheetView>
  </sheetViews>
  <sheetFormatPr defaultRowHeight="18.75" x14ac:dyDescent="0.3"/>
  <cols>
    <col min="1" max="1" width="7.19921875" customWidth="1"/>
    <col min="2" max="2" width="13.69921875" customWidth="1"/>
    <col min="3" max="3" width="8" customWidth="1"/>
    <col min="5" max="5" width="7.796875" customWidth="1"/>
    <col min="6" max="6" width="8.8984375" customWidth="1"/>
    <col min="7" max="7" width="14.296875" customWidth="1"/>
    <col min="8" max="8" width="7.59765625" customWidth="1"/>
    <col min="9" max="9" width="9" customWidth="1"/>
    <col min="10" max="10" width="7" customWidth="1"/>
    <col min="11" max="11" width="8.09765625" customWidth="1"/>
  </cols>
  <sheetData>
    <row r="1" spans="1:11" x14ac:dyDescent="0.3">
      <c r="A1" s="1"/>
      <c r="J1" s="150" t="s">
        <v>16</v>
      </c>
      <c r="K1" s="150"/>
    </row>
    <row r="2" spans="1:11" x14ac:dyDescent="0.3">
      <c r="A2" s="151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x14ac:dyDescent="0.3">
      <c r="A3" s="151" t="s">
        <v>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x14ac:dyDescent="0.3">
      <c r="A4" s="152" t="s">
        <v>46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1" ht="19.5" x14ac:dyDescent="0.3">
      <c r="A5" s="153" t="s">
        <v>35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1:11" ht="4.5" customHeight="1" thickBot="1" x14ac:dyDescent="0.35">
      <c r="A6" s="2"/>
    </row>
    <row r="7" spans="1:11" ht="83.25" customHeight="1" x14ac:dyDescent="0.3">
      <c r="A7" s="154" t="s">
        <v>2</v>
      </c>
      <c r="B7" s="156" t="s">
        <v>3</v>
      </c>
      <c r="C7" s="156" t="s">
        <v>12</v>
      </c>
      <c r="D7" s="156"/>
      <c r="E7" s="156"/>
      <c r="F7" s="156" t="s">
        <v>4</v>
      </c>
      <c r="G7" s="156" t="s">
        <v>14</v>
      </c>
      <c r="H7" s="156"/>
      <c r="I7" s="156"/>
      <c r="J7" s="156"/>
      <c r="K7" s="145" t="s">
        <v>5</v>
      </c>
    </row>
    <row r="8" spans="1:11" ht="69" customHeight="1" x14ac:dyDescent="0.3">
      <c r="A8" s="155"/>
      <c r="B8" s="133"/>
      <c r="C8" s="133" t="s">
        <v>6</v>
      </c>
      <c r="D8" s="133" t="s">
        <v>13</v>
      </c>
      <c r="E8" s="133" t="s">
        <v>7</v>
      </c>
      <c r="F8" s="133"/>
      <c r="G8" s="133" t="s">
        <v>8</v>
      </c>
      <c r="H8" s="133" t="s">
        <v>9</v>
      </c>
      <c r="I8" s="133" t="s">
        <v>10</v>
      </c>
      <c r="J8" s="133" t="s">
        <v>9</v>
      </c>
      <c r="K8" s="146"/>
    </row>
    <row r="9" spans="1:11" x14ac:dyDescent="0.3">
      <c r="A9" s="155"/>
      <c r="B9" s="133"/>
      <c r="C9" s="133"/>
      <c r="D9" s="133"/>
      <c r="E9" s="133"/>
      <c r="F9" s="133"/>
      <c r="G9" s="133"/>
      <c r="H9" s="133"/>
      <c r="I9" s="133"/>
      <c r="J9" s="133"/>
      <c r="K9" s="146"/>
    </row>
    <row r="10" spans="1:11" x14ac:dyDescent="0.3">
      <c r="A10" s="155"/>
      <c r="B10" s="133"/>
      <c r="C10" s="133"/>
      <c r="D10" s="133"/>
      <c r="E10" s="133"/>
      <c r="F10" s="133"/>
      <c r="G10" s="133"/>
      <c r="H10" s="133"/>
      <c r="I10" s="133"/>
      <c r="J10" s="133"/>
      <c r="K10" s="146"/>
    </row>
    <row r="11" spans="1:11" ht="19.5" thickBot="1" x14ac:dyDescent="0.35">
      <c r="A11" s="6"/>
      <c r="B11" s="7"/>
      <c r="C11" s="7"/>
      <c r="D11" s="8"/>
      <c r="E11" s="9"/>
      <c r="F11" s="9"/>
      <c r="G11" s="9"/>
      <c r="H11" s="9"/>
      <c r="I11" s="9"/>
      <c r="J11" s="9"/>
      <c r="K11" s="11">
        <v>68.7</v>
      </c>
    </row>
    <row r="12" spans="1:11" ht="23.25" customHeight="1" thickBot="1" x14ac:dyDescent="0.35">
      <c r="A12" s="21" t="s">
        <v>15</v>
      </c>
      <c r="B12" s="78" t="s">
        <v>23</v>
      </c>
      <c r="C12" s="55">
        <v>13</v>
      </c>
      <c r="D12" s="79"/>
      <c r="E12" s="27"/>
      <c r="F12" s="68"/>
      <c r="G12" s="73" t="s">
        <v>24</v>
      </c>
      <c r="H12" s="69">
        <v>0.5</v>
      </c>
      <c r="I12" s="47"/>
      <c r="J12" s="22"/>
      <c r="K12" s="20"/>
    </row>
    <row r="13" spans="1:11" ht="19.5" customHeight="1" x14ac:dyDescent="0.3">
      <c r="A13" s="110" t="s">
        <v>17</v>
      </c>
      <c r="B13" s="141" t="s">
        <v>23</v>
      </c>
      <c r="C13" s="142">
        <v>14.4</v>
      </c>
      <c r="D13" s="134"/>
      <c r="E13" s="165"/>
      <c r="F13" s="168"/>
      <c r="G13" s="41" t="s">
        <v>24</v>
      </c>
      <c r="H13" s="70">
        <v>0.6</v>
      </c>
      <c r="I13" s="171"/>
      <c r="J13" s="174"/>
      <c r="K13" s="147"/>
    </row>
    <row r="14" spans="1:11" ht="18" customHeight="1" x14ac:dyDescent="0.3">
      <c r="A14" s="112"/>
      <c r="B14" s="137"/>
      <c r="C14" s="143"/>
      <c r="D14" s="135"/>
      <c r="E14" s="166"/>
      <c r="F14" s="169"/>
      <c r="G14" s="43" t="s">
        <v>25</v>
      </c>
      <c r="H14" s="71">
        <v>0.9</v>
      </c>
      <c r="I14" s="172"/>
      <c r="J14" s="166"/>
      <c r="K14" s="148"/>
    </row>
    <row r="15" spans="1:11" ht="16.5" customHeight="1" x14ac:dyDescent="0.3">
      <c r="A15" s="112"/>
      <c r="B15" s="137"/>
      <c r="C15" s="143"/>
      <c r="D15" s="135"/>
      <c r="E15" s="166"/>
      <c r="F15" s="169"/>
      <c r="G15" s="43" t="s">
        <v>26</v>
      </c>
      <c r="H15" s="71">
        <v>0.3</v>
      </c>
      <c r="I15" s="172"/>
      <c r="J15" s="166"/>
      <c r="K15" s="148"/>
    </row>
    <row r="16" spans="1:11" ht="18.75" customHeight="1" x14ac:dyDescent="0.3">
      <c r="A16" s="112"/>
      <c r="B16" s="137"/>
      <c r="C16" s="143"/>
      <c r="D16" s="135"/>
      <c r="E16" s="166"/>
      <c r="F16" s="169"/>
      <c r="G16" s="43" t="s">
        <v>28</v>
      </c>
      <c r="H16" s="71">
        <v>5.2</v>
      </c>
      <c r="I16" s="172"/>
      <c r="J16" s="166"/>
      <c r="K16" s="148"/>
    </row>
    <row r="17" spans="1:11" ht="17.25" customHeight="1" x14ac:dyDescent="0.3">
      <c r="A17" s="112"/>
      <c r="B17" s="137"/>
      <c r="C17" s="143"/>
      <c r="D17" s="135"/>
      <c r="E17" s="166"/>
      <c r="F17" s="169"/>
      <c r="G17" s="43" t="s">
        <v>27</v>
      </c>
      <c r="H17" s="71">
        <v>1.4</v>
      </c>
      <c r="I17" s="172"/>
      <c r="J17" s="166"/>
      <c r="K17" s="148"/>
    </row>
    <row r="18" spans="1:11" ht="16.5" customHeight="1" thickBot="1" x14ac:dyDescent="0.35">
      <c r="A18" s="113"/>
      <c r="B18" s="138"/>
      <c r="C18" s="144"/>
      <c r="D18" s="136"/>
      <c r="E18" s="167"/>
      <c r="F18" s="170"/>
      <c r="G18" s="44" t="s">
        <v>43</v>
      </c>
      <c r="H18" s="72">
        <v>1.3</v>
      </c>
      <c r="I18" s="173"/>
      <c r="J18" s="167"/>
      <c r="K18" s="149"/>
    </row>
    <row r="19" spans="1:11" ht="18.75" customHeight="1" x14ac:dyDescent="0.3">
      <c r="A19" s="112" t="s">
        <v>20</v>
      </c>
      <c r="B19" s="137" t="s">
        <v>23</v>
      </c>
      <c r="C19" s="139">
        <v>18.5</v>
      </c>
      <c r="D19" s="135"/>
      <c r="E19" s="166"/>
      <c r="F19" s="181"/>
      <c r="G19" s="60" t="s">
        <v>24</v>
      </c>
      <c r="H19" s="65">
        <v>0.5</v>
      </c>
      <c r="I19" s="157"/>
      <c r="J19" s="159"/>
      <c r="K19" s="161"/>
    </row>
    <row r="20" spans="1:11" ht="16.5" customHeight="1" x14ac:dyDescent="0.3">
      <c r="A20" s="199"/>
      <c r="B20" s="137"/>
      <c r="C20" s="139"/>
      <c r="D20" s="135"/>
      <c r="E20" s="198"/>
      <c r="F20" s="182"/>
      <c r="G20" s="61" t="s">
        <v>28</v>
      </c>
      <c r="H20" s="64">
        <v>1.6</v>
      </c>
      <c r="I20" s="158"/>
      <c r="J20" s="160"/>
      <c r="K20" s="162"/>
    </row>
    <row r="21" spans="1:11" ht="15" customHeight="1" x14ac:dyDescent="0.3">
      <c r="A21" s="199"/>
      <c r="B21" s="137"/>
      <c r="C21" s="139"/>
      <c r="D21" s="135"/>
      <c r="E21" s="198"/>
      <c r="F21" s="182"/>
      <c r="G21" s="61" t="s">
        <v>25</v>
      </c>
      <c r="H21" s="66">
        <v>1</v>
      </c>
      <c r="I21" s="158"/>
      <c r="J21" s="160"/>
      <c r="K21" s="162"/>
    </row>
    <row r="22" spans="1:11" ht="15.75" customHeight="1" x14ac:dyDescent="0.3">
      <c r="A22" s="199"/>
      <c r="B22" s="137"/>
      <c r="C22" s="139"/>
      <c r="D22" s="135"/>
      <c r="E22" s="198"/>
      <c r="F22" s="182"/>
      <c r="G22" s="61" t="s">
        <v>29</v>
      </c>
      <c r="H22" s="64">
        <v>1.4</v>
      </c>
      <c r="I22" s="158"/>
      <c r="J22" s="160"/>
      <c r="K22" s="162"/>
    </row>
    <row r="23" spans="1:11" ht="14.25" customHeight="1" thickBot="1" x14ac:dyDescent="0.35">
      <c r="A23" s="199"/>
      <c r="B23" s="138"/>
      <c r="C23" s="140"/>
      <c r="D23" s="136"/>
      <c r="E23" s="198"/>
      <c r="F23" s="182"/>
      <c r="G23" s="62" t="s">
        <v>30</v>
      </c>
      <c r="H23" s="67">
        <v>0.1</v>
      </c>
      <c r="I23" s="158"/>
      <c r="J23" s="160"/>
      <c r="K23" s="162"/>
    </row>
    <row r="24" spans="1:11" ht="18.75" customHeight="1" thickBot="1" x14ac:dyDescent="0.35">
      <c r="A24" s="110" t="s">
        <v>18</v>
      </c>
      <c r="B24" s="111"/>
      <c r="C24" s="40">
        <f>SUM(C12:C23)</f>
        <v>45.9</v>
      </c>
      <c r="D24" s="80">
        <f>SUM(D12:D23)</f>
        <v>0</v>
      </c>
      <c r="E24" s="17" t="s">
        <v>11</v>
      </c>
      <c r="F24" s="13">
        <f>SUM(F12:F23)</f>
        <v>0</v>
      </c>
      <c r="G24" s="42" t="s">
        <v>11</v>
      </c>
      <c r="H24" s="63">
        <f>SUM(H12:H23)</f>
        <v>14.8</v>
      </c>
      <c r="I24" s="34" t="s">
        <v>11</v>
      </c>
      <c r="J24" s="24">
        <f>SUM(J12:J23)</f>
        <v>0</v>
      </c>
      <c r="K24" s="31" t="s">
        <v>11</v>
      </c>
    </row>
    <row r="25" spans="1:11" ht="18.75" customHeight="1" x14ac:dyDescent="0.3">
      <c r="A25" s="178" t="s">
        <v>33</v>
      </c>
      <c r="B25" s="141" t="s">
        <v>23</v>
      </c>
      <c r="C25" s="123">
        <v>19.399999999999999</v>
      </c>
      <c r="D25" s="126"/>
      <c r="E25" s="128"/>
      <c r="F25" s="163"/>
      <c r="G25" s="41" t="s">
        <v>24</v>
      </c>
      <c r="H25" s="55">
        <v>0.5</v>
      </c>
      <c r="I25" s="53"/>
      <c r="J25" s="24"/>
      <c r="K25" s="31"/>
    </row>
    <row r="26" spans="1:11" ht="17.25" customHeight="1" x14ac:dyDescent="0.3">
      <c r="A26" s="179"/>
      <c r="B26" s="137"/>
      <c r="C26" s="124"/>
      <c r="D26" s="127"/>
      <c r="E26" s="129"/>
      <c r="F26" s="164"/>
      <c r="G26" s="43" t="s">
        <v>34</v>
      </c>
      <c r="H26" s="56">
        <v>0.7</v>
      </c>
      <c r="I26" s="52"/>
      <c r="J26" s="25"/>
      <c r="K26" s="32"/>
    </row>
    <row r="27" spans="1:11" ht="23.25" customHeight="1" thickBot="1" x14ac:dyDescent="0.35">
      <c r="A27" s="188"/>
      <c r="B27" s="138"/>
      <c r="C27" s="125"/>
      <c r="D27" s="177"/>
      <c r="E27" s="175"/>
      <c r="F27" s="176"/>
      <c r="G27" s="44" t="s">
        <v>27</v>
      </c>
      <c r="H27" s="57">
        <v>5.9</v>
      </c>
      <c r="I27" s="54"/>
      <c r="J27" s="26"/>
      <c r="K27" s="33"/>
    </row>
    <row r="28" spans="1:11" ht="18.75" customHeight="1" x14ac:dyDescent="0.3">
      <c r="A28" s="110" t="s">
        <v>36</v>
      </c>
      <c r="B28" s="141" t="s">
        <v>23</v>
      </c>
      <c r="C28" s="123">
        <v>17.899999999999999</v>
      </c>
      <c r="D28" s="126"/>
      <c r="E28" s="128"/>
      <c r="F28" s="163"/>
      <c r="G28" s="41" t="s">
        <v>24</v>
      </c>
      <c r="H28" s="58">
        <v>0.5</v>
      </c>
      <c r="I28" s="130"/>
      <c r="J28" s="117"/>
      <c r="K28" s="120"/>
    </row>
    <row r="29" spans="1:11" ht="18.75" customHeight="1" x14ac:dyDescent="0.3">
      <c r="A29" s="112"/>
      <c r="B29" s="137"/>
      <c r="C29" s="124"/>
      <c r="D29" s="127"/>
      <c r="E29" s="129"/>
      <c r="F29" s="164"/>
      <c r="G29" s="43" t="s">
        <v>34</v>
      </c>
      <c r="H29" s="56">
        <v>10</v>
      </c>
      <c r="I29" s="131"/>
      <c r="J29" s="118"/>
      <c r="K29" s="121"/>
    </row>
    <row r="30" spans="1:11" ht="15" customHeight="1" x14ac:dyDescent="0.3">
      <c r="A30" s="112"/>
      <c r="B30" s="137"/>
      <c r="C30" s="124"/>
      <c r="D30" s="127"/>
      <c r="E30" s="129"/>
      <c r="F30" s="164"/>
      <c r="G30" s="43" t="s">
        <v>37</v>
      </c>
      <c r="H30" s="56">
        <v>18.3</v>
      </c>
      <c r="I30" s="131"/>
      <c r="J30" s="118"/>
      <c r="K30" s="121"/>
    </row>
    <row r="31" spans="1:11" ht="19.5" customHeight="1" thickBot="1" x14ac:dyDescent="0.35">
      <c r="A31" s="112"/>
      <c r="B31" s="137"/>
      <c r="C31" s="124"/>
      <c r="D31" s="127"/>
      <c r="E31" s="129"/>
      <c r="F31" s="164"/>
      <c r="G31" s="77" t="s">
        <v>38</v>
      </c>
      <c r="H31" s="59">
        <v>49.9</v>
      </c>
      <c r="I31" s="132"/>
      <c r="J31" s="119"/>
      <c r="K31" s="122"/>
    </row>
    <row r="32" spans="1:11" ht="18" customHeight="1" x14ac:dyDescent="0.3">
      <c r="A32" s="110" t="s">
        <v>44</v>
      </c>
      <c r="B32" s="141" t="s">
        <v>23</v>
      </c>
      <c r="C32" s="123">
        <v>21.8</v>
      </c>
      <c r="D32" s="81"/>
      <c r="E32" s="15"/>
      <c r="F32" s="74"/>
      <c r="G32" s="41" t="s">
        <v>24</v>
      </c>
      <c r="H32" s="28">
        <v>0.6</v>
      </c>
      <c r="I32" s="114"/>
      <c r="J32" s="117"/>
      <c r="K32" s="120"/>
    </row>
    <row r="33" spans="1:11" ht="27.75" customHeight="1" x14ac:dyDescent="0.3">
      <c r="A33" s="112"/>
      <c r="B33" s="137"/>
      <c r="C33" s="124"/>
      <c r="D33" s="82"/>
      <c r="E33" s="12"/>
      <c r="F33" s="75"/>
      <c r="G33" s="43" t="s">
        <v>39</v>
      </c>
      <c r="H33" s="29">
        <v>1.2</v>
      </c>
      <c r="I33" s="115"/>
      <c r="J33" s="118"/>
      <c r="K33" s="121"/>
    </row>
    <row r="34" spans="1:11" ht="18.75" customHeight="1" x14ac:dyDescent="0.3">
      <c r="A34" s="112"/>
      <c r="B34" s="137"/>
      <c r="C34" s="124"/>
      <c r="D34" s="82"/>
      <c r="E34" s="12"/>
      <c r="F34" s="75"/>
      <c r="G34" s="43" t="s">
        <v>40</v>
      </c>
      <c r="H34" s="29">
        <v>2</v>
      </c>
      <c r="I34" s="115"/>
      <c r="J34" s="118"/>
      <c r="K34" s="121"/>
    </row>
    <row r="35" spans="1:11" ht="18.75" customHeight="1" thickBot="1" x14ac:dyDescent="0.35">
      <c r="A35" s="113"/>
      <c r="B35" s="138"/>
      <c r="C35" s="125"/>
      <c r="D35" s="83"/>
      <c r="E35" s="16"/>
      <c r="F35" s="76"/>
      <c r="G35" s="44" t="s">
        <v>38</v>
      </c>
      <c r="H35" s="30">
        <v>7.4</v>
      </c>
      <c r="I35" s="116"/>
      <c r="J35" s="119"/>
      <c r="K35" s="122"/>
    </row>
    <row r="36" spans="1:11" ht="23.25" customHeight="1" thickBot="1" x14ac:dyDescent="0.35">
      <c r="A36" s="183" t="s">
        <v>41</v>
      </c>
      <c r="B36" s="184"/>
      <c r="C36" s="86">
        <f>C25+C28+C32</f>
        <v>59.099999999999994</v>
      </c>
      <c r="D36" s="84">
        <f>SUM(D24:D35)</f>
        <v>0</v>
      </c>
      <c r="E36" s="38" t="s">
        <v>11</v>
      </c>
      <c r="F36" s="39">
        <f>SUM(F24:F35)</f>
        <v>0</v>
      </c>
      <c r="G36" s="37" t="s">
        <v>11</v>
      </c>
      <c r="H36" s="46">
        <f>SUM(H25:H35)</f>
        <v>97.000000000000014</v>
      </c>
      <c r="I36" s="48" t="s">
        <v>11</v>
      </c>
      <c r="J36" s="49">
        <f>SUM(J24:J35)</f>
        <v>0</v>
      </c>
      <c r="K36" s="50" t="s">
        <v>11</v>
      </c>
    </row>
    <row r="37" spans="1:11" ht="16.5" customHeight="1" x14ac:dyDescent="0.3">
      <c r="A37" s="178" t="s">
        <v>45</v>
      </c>
      <c r="B37" s="185" t="s">
        <v>23</v>
      </c>
      <c r="C37" s="123">
        <v>17.899999999999999</v>
      </c>
      <c r="D37" s="81"/>
      <c r="E37" s="91"/>
      <c r="F37" s="96"/>
      <c r="G37" s="94" t="s">
        <v>34</v>
      </c>
      <c r="H37" s="40">
        <v>15.3</v>
      </c>
      <c r="I37" s="36"/>
      <c r="J37" s="35"/>
      <c r="K37" s="88"/>
    </row>
    <row r="38" spans="1:11" ht="17.25" customHeight="1" x14ac:dyDescent="0.3">
      <c r="A38" s="179"/>
      <c r="B38" s="186"/>
      <c r="C38" s="124"/>
      <c r="D38" s="82"/>
      <c r="E38" s="92"/>
      <c r="F38" s="97"/>
      <c r="G38" s="95" t="s">
        <v>24</v>
      </c>
      <c r="H38" s="90">
        <v>0.5</v>
      </c>
      <c r="I38" s="23"/>
      <c r="J38" s="35"/>
      <c r="K38" s="88"/>
    </row>
    <row r="39" spans="1:11" ht="18" customHeight="1" thickBot="1" x14ac:dyDescent="0.35">
      <c r="A39" s="179"/>
      <c r="B39" s="186"/>
      <c r="C39" s="125"/>
      <c r="D39" s="83"/>
      <c r="E39" s="93"/>
      <c r="F39" s="98"/>
      <c r="G39" s="100" t="s">
        <v>42</v>
      </c>
      <c r="H39" s="101">
        <v>2.1</v>
      </c>
      <c r="I39" s="23"/>
      <c r="J39" s="35"/>
      <c r="K39" s="88"/>
    </row>
    <row r="40" spans="1:11" ht="18" customHeight="1" x14ac:dyDescent="0.3">
      <c r="A40" s="178" t="s">
        <v>47</v>
      </c>
      <c r="B40" s="186"/>
      <c r="C40" s="123">
        <v>18.100000000000001</v>
      </c>
      <c r="D40" s="189"/>
      <c r="E40" s="120"/>
      <c r="F40" s="192"/>
      <c r="G40" s="104" t="s">
        <v>48</v>
      </c>
      <c r="H40" s="105">
        <v>3</v>
      </c>
      <c r="I40" s="99"/>
      <c r="J40" s="51"/>
      <c r="K40" s="88"/>
    </row>
    <row r="41" spans="1:11" ht="18" customHeight="1" x14ac:dyDescent="0.3">
      <c r="A41" s="179"/>
      <c r="B41" s="186"/>
      <c r="C41" s="124"/>
      <c r="D41" s="190"/>
      <c r="E41" s="121"/>
      <c r="F41" s="193"/>
      <c r="G41" s="106" t="s">
        <v>24</v>
      </c>
      <c r="H41" s="107">
        <v>0.5</v>
      </c>
      <c r="I41" s="99"/>
      <c r="J41" s="51"/>
      <c r="K41" s="88"/>
    </row>
    <row r="42" spans="1:11" ht="29.25" customHeight="1" x14ac:dyDescent="0.3">
      <c r="A42" s="179"/>
      <c r="B42" s="186"/>
      <c r="C42" s="124"/>
      <c r="D42" s="190"/>
      <c r="E42" s="121"/>
      <c r="F42" s="193"/>
      <c r="G42" s="106" t="s">
        <v>49</v>
      </c>
      <c r="H42" s="107">
        <v>1.1000000000000001</v>
      </c>
      <c r="I42" s="99"/>
      <c r="J42" s="51"/>
      <c r="K42" s="88"/>
    </row>
    <row r="43" spans="1:11" ht="17.25" customHeight="1" thickBot="1" x14ac:dyDescent="0.35">
      <c r="A43" s="188"/>
      <c r="B43" s="187"/>
      <c r="C43" s="125"/>
      <c r="D43" s="191"/>
      <c r="E43" s="122"/>
      <c r="F43" s="194"/>
      <c r="G43" s="108" t="s">
        <v>50</v>
      </c>
      <c r="H43" s="109">
        <v>4.9000000000000004</v>
      </c>
      <c r="I43" s="99"/>
      <c r="J43" s="51"/>
      <c r="K43" s="88"/>
    </row>
    <row r="44" spans="1:11" ht="18" customHeight="1" thickBot="1" x14ac:dyDescent="0.35">
      <c r="A44" s="196" t="s">
        <v>19</v>
      </c>
      <c r="B44" s="197"/>
      <c r="C44" s="87">
        <f>C24+C36+C37+C40</f>
        <v>141</v>
      </c>
      <c r="D44" s="85">
        <f>D24</f>
        <v>0</v>
      </c>
      <c r="E44" s="19"/>
      <c r="F44" s="18">
        <f>F24</f>
        <v>0</v>
      </c>
      <c r="G44" s="102"/>
      <c r="H44" s="103">
        <f>H24+H36+H37+H38+H39+H40+H41+H42+H43</f>
        <v>139.20000000000002</v>
      </c>
      <c r="I44" s="89"/>
      <c r="J44" s="18">
        <f>J24</f>
        <v>0</v>
      </c>
      <c r="K44" s="45">
        <f>K11+C44-H44</f>
        <v>70.499999999999972</v>
      </c>
    </row>
    <row r="45" spans="1:11" ht="6.75" hidden="1" customHeight="1" x14ac:dyDescent="0.3">
      <c r="A45" s="3"/>
      <c r="B45" s="4"/>
      <c r="C45" s="5"/>
      <c r="D45" s="5"/>
      <c r="E45" s="5"/>
      <c r="F45" s="5"/>
      <c r="G45" s="5"/>
      <c r="H45" s="5"/>
      <c r="I45" s="5"/>
      <c r="J45" s="5"/>
      <c r="K45" s="5"/>
    </row>
    <row r="46" spans="1:11" ht="33.75" customHeight="1" x14ac:dyDescent="0.3">
      <c r="A46" s="195" t="s">
        <v>31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</row>
    <row r="47" spans="1:11" ht="36.75" customHeight="1" x14ac:dyDescent="0.3">
      <c r="A47" s="10" t="s">
        <v>22</v>
      </c>
      <c r="B47" s="10"/>
      <c r="C47" s="10"/>
      <c r="D47" s="10" t="s">
        <v>32</v>
      </c>
      <c r="E47" s="10"/>
      <c r="F47" s="10"/>
      <c r="G47" s="10"/>
      <c r="H47" s="10"/>
      <c r="I47" s="10"/>
      <c r="J47" s="10"/>
      <c r="K47" s="10"/>
    </row>
    <row r="48" spans="1:11" ht="3" customHeight="1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5" x14ac:dyDescent="0.3">
      <c r="A49" s="14" t="s">
        <v>21</v>
      </c>
      <c r="B49" s="14"/>
      <c r="C49" s="14" t="s">
        <v>32</v>
      </c>
      <c r="D49" s="14">
        <v>539152</v>
      </c>
    </row>
    <row r="50" spans="1:5" x14ac:dyDescent="0.3">
      <c r="A50" s="14"/>
      <c r="B50" s="14"/>
      <c r="C50" s="14"/>
    </row>
    <row r="55" spans="1:5" x14ac:dyDescent="0.3">
      <c r="E55" s="180"/>
    </row>
    <row r="56" spans="1:5" x14ac:dyDescent="0.3">
      <c r="E56" s="180"/>
    </row>
    <row r="57" spans="1:5" x14ac:dyDescent="0.3">
      <c r="E57" s="180"/>
    </row>
    <row r="58" spans="1:5" x14ac:dyDescent="0.3">
      <c r="E58" s="180"/>
    </row>
  </sheetData>
  <mergeCells count="70">
    <mergeCell ref="A37:A39"/>
    <mergeCell ref="C37:C39"/>
    <mergeCell ref="E55:E58"/>
    <mergeCell ref="F19:F23"/>
    <mergeCell ref="A36:B36"/>
    <mergeCell ref="B37:B43"/>
    <mergeCell ref="A40:A43"/>
    <mergeCell ref="C40:C43"/>
    <mergeCell ref="D40:D43"/>
    <mergeCell ref="E40:E43"/>
    <mergeCell ref="F40:F43"/>
    <mergeCell ref="A46:K46"/>
    <mergeCell ref="A44:B44"/>
    <mergeCell ref="E19:E23"/>
    <mergeCell ref="A19:A23"/>
    <mergeCell ref="A25:A27"/>
    <mergeCell ref="J13:J18"/>
    <mergeCell ref="A28:A31"/>
    <mergeCell ref="A32:A35"/>
    <mergeCell ref="E25:E27"/>
    <mergeCell ref="F25:F27"/>
    <mergeCell ref="B28:B31"/>
    <mergeCell ref="B32:B35"/>
    <mergeCell ref="C28:C31"/>
    <mergeCell ref="B25:B27"/>
    <mergeCell ref="C25:C27"/>
    <mergeCell ref="D25:D27"/>
    <mergeCell ref="K7:K10"/>
    <mergeCell ref="I8:I10"/>
    <mergeCell ref="J8:J10"/>
    <mergeCell ref="K13:K18"/>
    <mergeCell ref="J1:K1"/>
    <mergeCell ref="A2:K2"/>
    <mergeCell ref="A3:K3"/>
    <mergeCell ref="A4:K4"/>
    <mergeCell ref="A5:K5"/>
    <mergeCell ref="A7:A10"/>
    <mergeCell ref="B7:B10"/>
    <mergeCell ref="C7:E7"/>
    <mergeCell ref="F7:F10"/>
    <mergeCell ref="G7:J7"/>
    <mergeCell ref="C8:C10"/>
    <mergeCell ref="D8:D10"/>
    <mergeCell ref="E8:E10"/>
    <mergeCell ref="G8:G10"/>
    <mergeCell ref="H8:H10"/>
    <mergeCell ref="D13:D18"/>
    <mergeCell ref="B19:B23"/>
    <mergeCell ref="C19:C23"/>
    <mergeCell ref="D19:D23"/>
    <mergeCell ref="B13:B18"/>
    <mergeCell ref="C13:C18"/>
    <mergeCell ref="E13:E18"/>
    <mergeCell ref="F13:F18"/>
    <mergeCell ref="A24:B24"/>
    <mergeCell ref="A13:A18"/>
    <mergeCell ref="I32:I35"/>
    <mergeCell ref="J32:J35"/>
    <mergeCell ref="K32:K35"/>
    <mergeCell ref="C32:C35"/>
    <mergeCell ref="D28:D31"/>
    <mergeCell ref="E28:E31"/>
    <mergeCell ref="I28:I31"/>
    <mergeCell ref="J28:J31"/>
    <mergeCell ref="K28:K31"/>
    <mergeCell ref="I19:I23"/>
    <mergeCell ref="J19:J23"/>
    <mergeCell ref="K19:K23"/>
    <mergeCell ref="F28:F31"/>
    <mergeCell ref="I13:I18"/>
  </mergeCells>
  <pageMargins left="0.51181102362204722" right="0.51181102362204722" top="0.39370078740157483" bottom="0.3937007874015748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січень -червень</vt:lpstr>
      <vt:lpstr>'січень -червень'!Область_печати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buhzastgb</dc:creator>
  <cp:lastModifiedBy>User</cp:lastModifiedBy>
  <cp:lastPrinted>2019-09-02T07:25:09Z</cp:lastPrinted>
  <dcterms:created xsi:type="dcterms:W3CDTF">2018-03-30T05:08:37Z</dcterms:created>
  <dcterms:modified xsi:type="dcterms:W3CDTF">2019-09-12T07:31:20Z</dcterms:modified>
</cp:coreProperties>
</file>